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135" windowHeight="10485"/>
  </bookViews>
  <sheets>
    <sheet name="Лист1" sheetId="1" r:id="rId1"/>
  </sheets>
  <definedNames>
    <definedName name="_xlnm.Print_Area" localSheetId="0">Лист1!$A$1:$K$7</definedName>
  </definedNames>
  <calcPr calcId="125725"/>
</workbook>
</file>

<file path=xl/calcChain.xml><?xml version="1.0" encoding="utf-8"?>
<calcChain xmlns="http://schemas.openxmlformats.org/spreadsheetml/2006/main">
  <c r="D33" i="1"/>
  <c r="G13"/>
  <c r="C13" s="1"/>
  <c r="G15"/>
  <c r="C15" s="1"/>
  <c r="G17"/>
  <c r="C17" s="1"/>
  <c r="G19"/>
  <c r="C19" s="1"/>
  <c r="G21"/>
  <c r="G23"/>
  <c r="G25"/>
  <c r="C25" s="1"/>
  <c r="G27"/>
  <c r="C27" s="1"/>
  <c r="G29"/>
  <c r="C29" s="1"/>
  <c r="G31"/>
  <c r="C31" s="1"/>
  <c r="C11"/>
  <c r="C21"/>
  <c r="C23"/>
  <c r="C9"/>
  <c r="G9"/>
  <c r="G11"/>
  <c r="F33" l="1"/>
  <c r="E33"/>
  <c r="B33" l="1"/>
  <c r="K33" l="1"/>
  <c r="I11"/>
  <c r="I13"/>
  <c r="I15"/>
  <c r="I17"/>
  <c r="I19"/>
  <c r="I21"/>
  <c r="I23"/>
  <c r="I25"/>
  <c r="I27"/>
  <c r="I29"/>
  <c r="I31"/>
  <c r="G33" l="1"/>
  <c r="C33" s="1"/>
  <c r="I9"/>
  <c r="I33" s="1"/>
</calcChain>
</file>

<file path=xl/sharedStrings.xml><?xml version="1.0" encoding="utf-8"?>
<sst xmlns="http://schemas.openxmlformats.org/spreadsheetml/2006/main" count="25" uniqueCount="25">
  <si>
    <t xml:space="preserve">Месяц </t>
  </si>
  <si>
    <t>Январь</t>
  </si>
  <si>
    <t>Октябрь</t>
  </si>
  <si>
    <t>Ноябрь</t>
  </si>
  <si>
    <t>Декабрь</t>
  </si>
  <si>
    <t>Потери по СН2, кВт.ч</t>
  </si>
  <si>
    <t>Потери по НН, кВт.ч</t>
  </si>
  <si>
    <t xml:space="preserve">Оплата эл/энергии для компенсации потерь, руб.  </t>
  </si>
  <si>
    <t>Фактические потери в относительном выражении, %</t>
  </si>
  <si>
    <t>Стоимость э/эн, руб/кВт.ч</t>
  </si>
  <si>
    <t>Всего поступило в сеть, кВт.ч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</si>
  <si>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</si>
  <si>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</si>
  <si>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</si>
  <si>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</si>
  <si>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</si>
  <si>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</si>
  <si>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</si>
  <si>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</si>
  <si>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Фактические потери в абсолютном выражении, кВт*ч</t>
  </si>
  <si>
    <t>Полезный отпуск в сеть по потребителям, кВт*ч</t>
  </si>
  <si>
    <t>Потери по СН1, кВт.ч</t>
  </si>
  <si>
    <t>ИТОГО за 2015г</t>
  </si>
  <si>
    <t xml:space="preserve">Величина
технологического
расхода (потерь)
электрической энергии, (утвержденная РСТ) %
</t>
  </si>
  <si>
    <t>Затраты на оплату потерь, в т.ч. на оплату потерь в свободных сетях 2015г.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</si>
</sst>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#,##0.00_р_."/>
    <numFmt numFmtId="165" formatCode="#,##0.000000000000_р_."/>
    <numFmt numFmtId="166" formatCode="#,##0.000000_ ;\-#,##0.000000\ 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color indexed="21"/>
      <name val="Arial Cyr"/>
      <charset val="204"/>
    </font>
    <font>
      <u/>
      <sz val="10"/>
      <color indexed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165" fontId="1" fillId="0" borderId="0" xfId="1" applyNumberFormat="1" applyBorder="1"/>
    <xf numFmtId="17" fontId="1" fillId="0" borderId="0" xfId="1" applyNumberFormat="1" applyBorder="1" applyAlignment="1">
      <alignment horizontal="center"/>
    </xf>
    <xf numFmtId="0" fontId="4" fillId="0" borderId="0" xfId="1" applyFont="1" applyBorder="1"/>
    <xf numFmtId="41" fontId="1" fillId="0" borderId="0" xfId="1" applyNumberFormat="1" applyBorder="1"/>
    <xf numFmtId="0" fontId="1" fillId="3" borderId="7" xfId="1" applyFont="1" applyFill="1" applyBorder="1" applyAlignment="1">
      <alignment horizontal="center" vertical="center"/>
    </xf>
    <xf numFmtId="0" fontId="1" fillId="3" borderId="10" xfId="1" applyFont="1" applyFill="1" applyBorder="1" applyAlignment="1">
      <alignment horizontal="center" vertical="center"/>
    </xf>
    <xf numFmtId="43" fontId="1" fillId="3" borderId="11" xfId="1" applyNumberFormat="1" applyFont="1" applyFill="1" applyBorder="1" applyAlignment="1">
      <alignment horizontal="center" vertical="center"/>
    </xf>
    <xf numFmtId="43" fontId="1" fillId="3" borderId="12" xfId="1" applyNumberFormat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41" fontId="1" fillId="3" borderId="6" xfId="1" applyNumberFormat="1" applyFont="1" applyFill="1" applyBorder="1" applyAlignment="1">
      <alignment vertical="center"/>
    </xf>
    <xf numFmtId="41" fontId="1" fillId="3" borderId="9" xfId="1" applyNumberFormat="1" applyFont="1" applyFill="1" applyBorder="1" applyAlignment="1">
      <alignment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41" fontId="1" fillId="3" borderId="1" xfId="1" applyNumberFormat="1" applyFont="1" applyFill="1" applyBorder="1" applyAlignment="1">
      <alignment horizontal="center" vertical="center"/>
    </xf>
    <xf numFmtId="41" fontId="1" fillId="3" borderId="4" xfId="1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166" fontId="1" fillId="3" borderId="1" xfId="1" applyNumberFormat="1" applyFont="1" applyFill="1" applyBorder="1" applyAlignment="1">
      <alignment horizontal="center" vertical="center"/>
    </xf>
    <xf numFmtId="166" fontId="1" fillId="3" borderId="4" xfId="1" applyNumberFormat="1" applyFont="1" applyFill="1" applyBorder="1" applyAlignment="1">
      <alignment horizontal="center" vertical="center"/>
    </xf>
    <xf numFmtId="164" fontId="2" fillId="2" borderId="13" xfId="1" applyNumberFormat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41" fontId="2" fillId="2" borderId="11" xfId="1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/>
    </xf>
    <xf numFmtId="0" fontId="1" fillId="2" borderId="8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41" fontId="1" fillId="3" borderId="13" xfId="1" applyNumberFormat="1" applyFont="1" applyFill="1" applyBorder="1" applyAlignment="1">
      <alignment horizontal="center" vertical="center"/>
    </xf>
    <xf numFmtId="41" fontId="1" fillId="3" borderId="14" xfId="1" applyNumberFormat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/>
    </xf>
    <xf numFmtId="41" fontId="1" fillId="3" borderId="16" xfId="1" applyNumberFormat="1" applyFont="1" applyFill="1" applyBorder="1" applyAlignment="1">
      <alignment horizontal="center" vertical="center"/>
    </xf>
    <xf numFmtId="166" fontId="1" fillId="3" borderId="7" xfId="1" applyNumberFormat="1" applyFont="1" applyFill="1" applyBorder="1" applyAlignment="1">
      <alignment horizontal="center" vertical="center"/>
    </xf>
    <xf numFmtId="166" fontId="1" fillId="3" borderId="10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center" vertical="center" wrapText="1"/>
    </xf>
    <xf numFmtId="49" fontId="2" fillId="0" borderId="15" xfId="1" applyNumberFormat="1" applyFont="1" applyFill="1" applyBorder="1" applyAlignment="1">
      <alignment horizontal="center" vertical="center" wrapText="1"/>
    </xf>
    <xf numFmtId="49" fontId="2" fillId="0" borderId="12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2"/>
  <sheetViews>
    <sheetView tabSelected="1" topLeftCell="A16" zoomScaleNormal="100" workbookViewId="0">
      <selection activeCell="D35" sqref="D35"/>
    </sheetView>
  </sheetViews>
  <sheetFormatPr defaultRowHeight="15"/>
  <cols>
    <col min="1" max="2" width="17" customWidth="1"/>
    <col min="3" max="4" width="15.5703125" customWidth="1"/>
    <col min="5" max="6" width="10.7109375" customWidth="1"/>
    <col min="7" max="7" width="20.5703125" customWidth="1"/>
    <col min="8" max="8" width="12.28515625" customWidth="1"/>
    <col min="9" max="9" width="15.28515625" customWidth="1"/>
    <col min="10" max="10" width="17.5703125" customWidth="1"/>
    <col min="11" max="11" width="21.7109375" customWidth="1"/>
  </cols>
  <sheetData>
    <row r="1" spans="1:11">
      <c r="A1" s="49" t="s">
        <v>24</v>
      </c>
      <c r="B1" s="49"/>
      <c r="C1" s="49"/>
      <c r="D1" s="49"/>
      <c r="E1" s="49"/>
      <c r="F1" s="49"/>
      <c r="G1" s="49"/>
      <c r="H1" s="49"/>
      <c r="I1" s="49"/>
    </row>
    <row r="2" spans="1:11">
      <c r="A2" s="1"/>
      <c r="B2" s="1"/>
      <c r="C2" s="1"/>
      <c r="D2" s="1"/>
      <c r="E2" s="1"/>
      <c r="F2" s="1"/>
      <c r="G2" s="1"/>
      <c r="H2" s="1"/>
      <c r="I2" s="2"/>
    </row>
    <row r="3" spans="1:11">
      <c r="A3" s="1"/>
      <c r="B3" s="1"/>
      <c r="C3" s="1"/>
      <c r="D3" s="1"/>
      <c r="E3" s="1"/>
      <c r="F3" s="1"/>
      <c r="G3" s="1"/>
      <c r="H3" s="1"/>
      <c r="I3" s="2"/>
    </row>
    <row r="4" spans="1:11" ht="15" customHeight="1">
      <c r="A4" s="50" t="s">
        <v>0</v>
      </c>
      <c r="B4" s="53" t="s">
        <v>10</v>
      </c>
      <c r="C4" s="56" t="s">
        <v>8</v>
      </c>
      <c r="D4" s="59" t="s">
        <v>21</v>
      </c>
      <c r="E4" s="59" t="s">
        <v>5</v>
      </c>
      <c r="F4" s="59" t="s">
        <v>6</v>
      </c>
      <c r="G4" s="62" t="s">
        <v>19</v>
      </c>
      <c r="H4" s="65" t="s">
        <v>9</v>
      </c>
      <c r="I4" s="68" t="s">
        <v>7</v>
      </c>
      <c r="J4" s="41" t="s">
        <v>23</v>
      </c>
      <c r="K4" s="41" t="s">
        <v>20</v>
      </c>
    </row>
    <row r="5" spans="1:11">
      <c r="A5" s="51"/>
      <c r="B5" s="54"/>
      <c r="C5" s="57"/>
      <c r="D5" s="60"/>
      <c r="E5" s="60"/>
      <c r="F5" s="60"/>
      <c r="G5" s="63"/>
      <c r="H5" s="66"/>
      <c r="I5" s="69"/>
      <c r="J5" s="41"/>
      <c r="K5" s="41"/>
    </row>
    <row r="6" spans="1:11">
      <c r="A6" s="51"/>
      <c r="B6" s="54"/>
      <c r="C6" s="57"/>
      <c r="D6" s="60"/>
      <c r="E6" s="60"/>
      <c r="F6" s="60"/>
      <c r="G6" s="63"/>
      <c r="H6" s="66"/>
      <c r="I6" s="69"/>
      <c r="J6" s="41"/>
      <c r="K6" s="41"/>
    </row>
    <row r="7" spans="1:11">
      <c r="A7" s="51"/>
      <c r="B7" s="54"/>
      <c r="C7" s="57"/>
      <c r="D7" s="60"/>
      <c r="E7" s="60"/>
      <c r="F7" s="60"/>
      <c r="G7" s="63"/>
      <c r="H7" s="66"/>
      <c r="I7" s="69"/>
      <c r="J7" s="41"/>
      <c r="K7" s="41"/>
    </row>
    <row r="8" spans="1:11" ht="45.75" customHeight="1">
      <c r="A8" s="52"/>
      <c r="B8" s="55"/>
      <c r="C8" s="58"/>
      <c r="D8" s="61"/>
      <c r="E8" s="61"/>
      <c r="F8" s="61"/>
      <c r="G8" s="64"/>
      <c r="H8" s="67"/>
      <c r="I8" s="70"/>
      <c r="J8" s="41"/>
      <c r="K8" s="41"/>
    </row>
    <row r="9" spans="1:11">
      <c r="A9" s="42" t="s">
        <v>1</v>
      </c>
      <c r="B9" s="43">
        <v>5093973</v>
      </c>
      <c r="C9" s="11">
        <f>G9*100/B9</f>
        <v>3.9507276540335021</v>
      </c>
      <c r="D9" s="45">
        <v>1006</v>
      </c>
      <c r="E9" s="45">
        <v>159993</v>
      </c>
      <c r="F9" s="45">
        <v>40250</v>
      </c>
      <c r="G9" s="46">
        <f>F9+E9+D9</f>
        <v>201249</v>
      </c>
      <c r="H9" s="47">
        <v>1.64697</v>
      </c>
      <c r="I9" s="26">
        <f>H9*G9</f>
        <v>331451.06553000002</v>
      </c>
      <c r="J9" s="21">
        <v>4.8499999999999996</v>
      </c>
      <c r="K9" s="28">
        <v>4892724</v>
      </c>
    </row>
    <row r="10" spans="1:11">
      <c r="A10" s="42"/>
      <c r="B10" s="44"/>
      <c r="C10" s="12"/>
      <c r="D10" s="45"/>
      <c r="E10" s="45"/>
      <c r="F10" s="45"/>
      <c r="G10" s="46"/>
      <c r="H10" s="48"/>
      <c r="I10" s="27"/>
      <c r="J10" s="22"/>
      <c r="K10" s="28"/>
    </row>
    <row r="11" spans="1:11">
      <c r="A11" s="17" t="s">
        <v>11</v>
      </c>
      <c r="B11" s="19">
        <v>4655831</v>
      </c>
      <c r="C11" s="11">
        <f t="shared" ref="C11" si="0">G11*100/B11</f>
        <v>4.7792327513606061</v>
      </c>
      <c r="D11" s="9">
        <v>1112</v>
      </c>
      <c r="E11" s="13">
        <v>176898</v>
      </c>
      <c r="F11" s="13">
        <v>44503</v>
      </c>
      <c r="G11" s="15">
        <f t="shared" ref="G11:G31" si="1">F11+E11+D11</f>
        <v>222513</v>
      </c>
      <c r="H11" s="24">
        <v>1.75116</v>
      </c>
      <c r="I11" s="26">
        <f t="shared" ref="I11" si="2">H11*G11</f>
        <v>389655.86508000002</v>
      </c>
      <c r="J11" s="21">
        <v>4.8499999999999996</v>
      </c>
      <c r="K11" s="28">
        <v>4433318</v>
      </c>
    </row>
    <row r="12" spans="1:11">
      <c r="A12" s="18"/>
      <c r="B12" s="20"/>
      <c r="C12" s="12"/>
      <c r="D12" s="10"/>
      <c r="E12" s="14"/>
      <c r="F12" s="14"/>
      <c r="G12" s="16"/>
      <c r="H12" s="25"/>
      <c r="I12" s="27"/>
      <c r="J12" s="22"/>
      <c r="K12" s="28"/>
    </row>
    <row r="13" spans="1:11">
      <c r="A13" s="17" t="s">
        <v>12</v>
      </c>
      <c r="B13" s="19">
        <v>4668325</v>
      </c>
      <c r="C13" s="11">
        <f t="shared" ref="C13" si="3">G13*100/B13</f>
        <v>9.5104775267360342</v>
      </c>
      <c r="D13" s="9">
        <v>2219.9</v>
      </c>
      <c r="E13" s="13">
        <v>352964.1</v>
      </c>
      <c r="F13" s="13">
        <v>88796</v>
      </c>
      <c r="G13" s="15">
        <f t="shared" si="1"/>
        <v>443980</v>
      </c>
      <c r="H13" s="24">
        <v>1.7943</v>
      </c>
      <c r="I13" s="26">
        <f t="shared" ref="I13" si="4">H13*G13</f>
        <v>796633.31400000001</v>
      </c>
      <c r="J13" s="21">
        <v>4.8499999999999996</v>
      </c>
      <c r="K13" s="28">
        <v>4224345</v>
      </c>
    </row>
    <row r="14" spans="1:11">
      <c r="A14" s="18"/>
      <c r="B14" s="20"/>
      <c r="C14" s="12"/>
      <c r="D14" s="10"/>
      <c r="E14" s="14"/>
      <c r="F14" s="14"/>
      <c r="G14" s="16"/>
      <c r="H14" s="25"/>
      <c r="I14" s="27"/>
      <c r="J14" s="22"/>
      <c r="K14" s="28"/>
    </row>
    <row r="15" spans="1:11">
      <c r="A15" s="17" t="s">
        <v>13</v>
      </c>
      <c r="B15" s="19">
        <v>4153028</v>
      </c>
      <c r="C15" s="11">
        <f t="shared" ref="C15" si="5">G15*100/B15</f>
        <v>7.1801105121371682</v>
      </c>
      <c r="D15" s="9">
        <v>1491</v>
      </c>
      <c r="E15" s="13">
        <v>237062.6</v>
      </c>
      <c r="F15" s="13">
        <v>59638.400000000001</v>
      </c>
      <c r="G15" s="15">
        <f t="shared" si="1"/>
        <v>298192</v>
      </c>
      <c r="H15" s="24">
        <v>1.74678</v>
      </c>
      <c r="I15" s="26">
        <f t="shared" ref="I15" si="6">H15*G15</f>
        <v>520875.82176000002</v>
      </c>
      <c r="J15" s="21">
        <v>4.8499999999999996</v>
      </c>
      <c r="K15" s="28">
        <v>3854836</v>
      </c>
    </row>
    <row r="16" spans="1:11">
      <c r="A16" s="18"/>
      <c r="B16" s="20"/>
      <c r="C16" s="12"/>
      <c r="D16" s="10"/>
      <c r="E16" s="14"/>
      <c r="F16" s="14"/>
      <c r="G16" s="16"/>
      <c r="H16" s="25"/>
      <c r="I16" s="27"/>
      <c r="J16" s="22"/>
      <c r="K16" s="28"/>
    </row>
    <row r="17" spans="1:11">
      <c r="A17" s="17" t="s">
        <v>14</v>
      </c>
      <c r="B17" s="19">
        <v>4188258</v>
      </c>
      <c r="C17" s="11">
        <f t="shared" ref="C17" si="7">G17*100/B17</f>
        <v>5.3913584120175981</v>
      </c>
      <c r="D17" s="9">
        <v>1129</v>
      </c>
      <c r="E17" s="13">
        <v>179514.2</v>
      </c>
      <c r="F17" s="13">
        <v>45160.800000000003</v>
      </c>
      <c r="G17" s="15">
        <f t="shared" si="1"/>
        <v>225804</v>
      </c>
      <c r="H17" s="24">
        <v>1.7456700000000001</v>
      </c>
      <c r="I17" s="26">
        <f t="shared" ref="I17" si="8">H17*G17</f>
        <v>394179.26868000004</v>
      </c>
      <c r="J17" s="21">
        <v>4.8499999999999996</v>
      </c>
      <c r="K17" s="28">
        <v>3962454</v>
      </c>
    </row>
    <row r="18" spans="1:11">
      <c r="A18" s="18"/>
      <c r="B18" s="20"/>
      <c r="C18" s="12"/>
      <c r="D18" s="10"/>
      <c r="E18" s="14"/>
      <c r="F18" s="14"/>
      <c r="G18" s="16"/>
      <c r="H18" s="25"/>
      <c r="I18" s="27"/>
      <c r="J18" s="22"/>
      <c r="K18" s="28"/>
    </row>
    <row r="19" spans="1:11">
      <c r="A19" s="17" t="s">
        <v>15</v>
      </c>
      <c r="B19" s="19">
        <v>3989038</v>
      </c>
      <c r="C19" s="11">
        <f t="shared" ref="C19" si="9">G19*100/B19</f>
        <v>0.24103555794655251</v>
      </c>
      <c r="D19" s="9">
        <v>48</v>
      </c>
      <c r="E19" s="13">
        <v>7644</v>
      </c>
      <c r="F19" s="13">
        <v>1923</v>
      </c>
      <c r="G19" s="15">
        <f t="shared" si="1"/>
        <v>9615</v>
      </c>
      <c r="H19" s="24">
        <v>1.7852699999999999</v>
      </c>
      <c r="I19" s="26">
        <f t="shared" ref="I19" si="10">H19*G19</f>
        <v>17165.371049999998</v>
      </c>
      <c r="J19" s="21">
        <v>4.8499999999999996</v>
      </c>
      <c r="K19" s="23">
        <v>3979423</v>
      </c>
    </row>
    <row r="20" spans="1:11">
      <c r="A20" s="18"/>
      <c r="B20" s="20"/>
      <c r="C20" s="12"/>
      <c r="D20" s="10"/>
      <c r="E20" s="14"/>
      <c r="F20" s="14"/>
      <c r="G20" s="16"/>
      <c r="H20" s="25"/>
      <c r="I20" s="27"/>
      <c r="J20" s="22"/>
      <c r="K20" s="23"/>
    </row>
    <row r="21" spans="1:11">
      <c r="A21" s="17" t="s">
        <v>16</v>
      </c>
      <c r="B21" s="19">
        <v>4207371</v>
      </c>
      <c r="C21" s="11">
        <f t="shared" ref="C21" si="11">G21*100/B21</f>
        <v>5.9852340095513323</v>
      </c>
      <c r="D21" s="9">
        <v>1260</v>
      </c>
      <c r="E21" s="13">
        <v>200197</v>
      </c>
      <c r="F21" s="13">
        <v>50364</v>
      </c>
      <c r="G21" s="15">
        <f t="shared" si="1"/>
        <v>251821</v>
      </c>
      <c r="H21" s="24">
        <v>2.0131899999999998</v>
      </c>
      <c r="I21" s="26">
        <f t="shared" ref="I21" si="12">H21*G21</f>
        <v>506963.51898999995</v>
      </c>
      <c r="J21" s="21">
        <v>4.8499999999999996</v>
      </c>
      <c r="K21" s="23">
        <v>3955550</v>
      </c>
    </row>
    <row r="22" spans="1:11">
      <c r="A22" s="18"/>
      <c r="B22" s="20"/>
      <c r="C22" s="12"/>
      <c r="D22" s="10"/>
      <c r="E22" s="14"/>
      <c r="F22" s="14"/>
      <c r="G22" s="16"/>
      <c r="H22" s="25"/>
      <c r="I22" s="27"/>
      <c r="J22" s="22"/>
      <c r="K22" s="23"/>
    </row>
    <row r="23" spans="1:11">
      <c r="A23" s="17" t="s">
        <v>17</v>
      </c>
      <c r="B23" s="19">
        <v>4380996</v>
      </c>
      <c r="C23" s="11">
        <f t="shared" ref="C23" si="13">G23*100/B23</f>
        <v>7.8302285598982513</v>
      </c>
      <c r="D23" s="9">
        <v>1716</v>
      </c>
      <c r="E23" s="13">
        <v>272718</v>
      </c>
      <c r="F23" s="13">
        <v>68608</v>
      </c>
      <c r="G23" s="15">
        <f t="shared" si="1"/>
        <v>343042</v>
      </c>
      <c r="H23" s="24">
        <v>1.8328100000000001</v>
      </c>
      <c r="I23" s="26">
        <f t="shared" ref="I23" si="14">H23*G23</f>
        <v>628730.80802</v>
      </c>
      <c r="J23" s="21">
        <v>4.8499999999999996</v>
      </c>
      <c r="K23" s="28">
        <v>4037954</v>
      </c>
    </row>
    <row r="24" spans="1:11">
      <c r="A24" s="18"/>
      <c r="B24" s="20"/>
      <c r="C24" s="12"/>
      <c r="D24" s="10"/>
      <c r="E24" s="14"/>
      <c r="F24" s="14"/>
      <c r="G24" s="16"/>
      <c r="H24" s="25"/>
      <c r="I24" s="27"/>
      <c r="J24" s="22"/>
      <c r="K24" s="28"/>
    </row>
    <row r="25" spans="1:11">
      <c r="A25" s="17" t="s">
        <v>18</v>
      </c>
      <c r="B25" s="19">
        <v>4606525</v>
      </c>
      <c r="C25" s="11">
        <f t="shared" ref="C25" si="15">G25*100/B25</f>
        <v>6.2692810741285463</v>
      </c>
      <c r="D25" s="9">
        <v>1444</v>
      </c>
      <c r="E25" s="13">
        <v>229593</v>
      </c>
      <c r="F25" s="13">
        <v>57759</v>
      </c>
      <c r="G25" s="15">
        <f t="shared" si="1"/>
        <v>288796</v>
      </c>
      <c r="H25" s="24">
        <v>1.9885200000000001</v>
      </c>
      <c r="I25" s="26">
        <f t="shared" ref="I25" si="16">H25*G25</f>
        <v>574276.62192000006</v>
      </c>
      <c r="J25" s="21">
        <v>4.8499999999999996</v>
      </c>
      <c r="K25" s="23">
        <v>4317729</v>
      </c>
    </row>
    <row r="26" spans="1:11">
      <c r="A26" s="18"/>
      <c r="B26" s="20"/>
      <c r="C26" s="12"/>
      <c r="D26" s="10"/>
      <c r="E26" s="14"/>
      <c r="F26" s="14"/>
      <c r="G26" s="16"/>
      <c r="H26" s="25"/>
      <c r="I26" s="27"/>
      <c r="J26" s="22"/>
      <c r="K26" s="23"/>
    </row>
    <row r="27" spans="1:11">
      <c r="A27" s="17" t="s">
        <v>2</v>
      </c>
      <c r="B27" s="19">
        <v>5308814</v>
      </c>
      <c r="C27" s="11">
        <f t="shared" ref="C27" si="17">G27*100/B27</f>
        <v>9.3154892976095987</v>
      </c>
      <c r="D27" s="9">
        <v>2473</v>
      </c>
      <c r="E27" s="13">
        <v>393161</v>
      </c>
      <c r="F27" s="13">
        <v>98908</v>
      </c>
      <c r="G27" s="15">
        <f t="shared" si="1"/>
        <v>494542</v>
      </c>
      <c r="H27" s="24">
        <v>1.99004</v>
      </c>
      <c r="I27" s="26">
        <f t="shared" ref="I27" si="18">H27*G27</f>
        <v>984158.36167999997</v>
      </c>
      <c r="J27" s="21">
        <v>4.8499999999999996</v>
      </c>
      <c r="K27" s="23">
        <v>4814272</v>
      </c>
    </row>
    <row r="28" spans="1:11">
      <c r="A28" s="18"/>
      <c r="B28" s="20"/>
      <c r="C28" s="12"/>
      <c r="D28" s="10"/>
      <c r="E28" s="14"/>
      <c r="F28" s="14"/>
      <c r="G28" s="16"/>
      <c r="H28" s="25"/>
      <c r="I28" s="27"/>
      <c r="J28" s="22"/>
      <c r="K28" s="23"/>
    </row>
    <row r="29" spans="1:11">
      <c r="A29" s="17" t="s">
        <v>3</v>
      </c>
      <c r="B29" s="19">
        <v>5348005</v>
      </c>
      <c r="C29" s="11">
        <f t="shared" ref="C29" si="19">G29*100/B29</f>
        <v>4.3625052706570022</v>
      </c>
      <c r="D29" s="9">
        <v>1166.5</v>
      </c>
      <c r="E29" s="13">
        <v>185479.1</v>
      </c>
      <c r="F29" s="13">
        <v>46661.4</v>
      </c>
      <c r="G29" s="15">
        <f t="shared" si="1"/>
        <v>233307</v>
      </c>
      <c r="H29" s="24">
        <v>1.98936</v>
      </c>
      <c r="I29" s="26">
        <f t="shared" ref="I29" si="20">H29*G29</f>
        <v>464131.61352000001</v>
      </c>
      <c r="J29" s="21">
        <v>4.8499999999999996</v>
      </c>
      <c r="K29" s="28">
        <v>5114698</v>
      </c>
    </row>
    <row r="30" spans="1:11">
      <c r="A30" s="18"/>
      <c r="B30" s="20"/>
      <c r="C30" s="12"/>
      <c r="D30" s="10"/>
      <c r="E30" s="14"/>
      <c r="F30" s="14"/>
      <c r="G30" s="16"/>
      <c r="H30" s="25"/>
      <c r="I30" s="27"/>
      <c r="J30" s="22"/>
      <c r="K30" s="28"/>
    </row>
    <row r="31" spans="1:11">
      <c r="A31" s="17" t="s">
        <v>4</v>
      </c>
      <c r="B31" s="19">
        <v>5508367</v>
      </c>
      <c r="C31" s="11">
        <f t="shared" ref="C31" si="21">G31*100/B31</f>
        <v>8.4290679978294829</v>
      </c>
      <c r="D31" s="9">
        <v>2321</v>
      </c>
      <c r="E31" s="13">
        <v>369122</v>
      </c>
      <c r="F31" s="13">
        <v>92861</v>
      </c>
      <c r="G31" s="15">
        <f t="shared" si="1"/>
        <v>464304</v>
      </c>
      <c r="H31" s="24">
        <v>1.8999299999999999</v>
      </c>
      <c r="I31" s="26">
        <f t="shared" ref="I31" si="22">H31*G31</f>
        <v>882145.09872000001</v>
      </c>
      <c r="J31" s="35">
        <v>4.8499999999999996</v>
      </c>
      <c r="K31" s="23">
        <v>5044063</v>
      </c>
    </row>
    <row r="32" spans="1:11">
      <c r="A32" s="18"/>
      <c r="B32" s="20"/>
      <c r="C32" s="12"/>
      <c r="D32" s="10"/>
      <c r="E32" s="14"/>
      <c r="F32" s="14"/>
      <c r="G32" s="16"/>
      <c r="H32" s="25"/>
      <c r="I32" s="27"/>
      <c r="J32" s="36"/>
      <c r="K32" s="23"/>
    </row>
    <row r="33" spans="1:11">
      <c r="A33" s="38" t="s">
        <v>22</v>
      </c>
      <c r="B33" s="29">
        <f>B9+B11+B13+B15+B17+B19+B21+B23+B25+B27+B29+B31</f>
        <v>56108531</v>
      </c>
      <c r="C33" s="40">
        <f>G33*100/B33</f>
        <v>6.1972126841103714</v>
      </c>
      <c r="D33" s="40">
        <f>SUM(D9:D32)</f>
        <v>17386.400000000001</v>
      </c>
      <c r="E33" s="40">
        <f>E9+E11+E13+E15+E17+E19+E21+E23+E25+E27+E29+E31</f>
        <v>2764346</v>
      </c>
      <c r="F33" s="40">
        <f>F9+F11+F13+F15+F17+F19+F21+F23+F25+F27+F29+F31</f>
        <v>695432.6</v>
      </c>
      <c r="G33" s="29">
        <f>G9+G11+G13+G15+G17+G19+G21+G23+G25+G27+G29+G31+G35</f>
        <v>3477165</v>
      </c>
      <c r="H33" s="31"/>
      <c r="I33" s="33">
        <f>I9+I11+I13+I15+I17+I19+I21+I23+I25+I27+I29+I31</f>
        <v>6490366.7289500004</v>
      </c>
      <c r="J33" s="35"/>
      <c r="K33" s="37">
        <f>K9+K11+K13+K15+K17+K19+K21+K23+K25+K27+K29+K31</f>
        <v>52631366</v>
      </c>
    </row>
    <row r="34" spans="1:11">
      <c r="A34" s="39"/>
      <c r="B34" s="30"/>
      <c r="C34" s="30"/>
      <c r="D34" s="30"/>
      <c r="E34" s="30"/>
      <c r="F34" s="30"/>
      <c r="G34" s="30"/>
      <c r="H34" s="32"/>
      <c r="I34" s="34"/>
      <c r="J34" s="36"/>
      <c r="K34" s="37"/>
    </row>
    <row r="35" spans="1:11">
      <c r="A35" s="4"/>
      <c r="B35" s="4"/>
      <c r="C35" s="4"/>
      <c r="D35" s="4"/>
      <c r="E35" s="4"/>
      <c r="F35" s="4"/>
      <c r="G35" s="4"/>
      <c r="H35" s="4"/>
      <c r="I35" s="4"/>
    </row>
    <row r="36" spans="1:11">
      <c r="A36" s="3"/>
      <c r="B36" s="8"/>
      <c r="C36" s="3"/>
      <c r="D36" s="3"/>
      <c r="E36" s="3"/>
      <c r="F36" s="3"/>
      <c r="G36" s="3"/>
      <c r="H36" s="3"/>
      <c r="I36" s="3"/>
    </row>
    <row r="37" spans="1:11">
      <c r="A37" s="6"/>
      <c r="B37" s="6"/>
      <c r="C37" s="6"/>
      <c r="D37" s="6"/>
      <c r="E37" s="6"/>
      <c r="F37" s="6"/>
      <c r="G37" s="6"/>
      <c r="H37" s="6"/>
      <c r="I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</row>
    <row r="40" spans="1:11">
      <c r="A40" s="3"/>
      <c r="B40" s="3"/>
      <c r="C40" s="3"/>
      <c r="D40" s="3"/>
      <c r="E40" s="3"/>
      <c r="F40" s="3"/>
      <c r="G40" s="3"/>
      <c r="H40" s="3"/>
      <c r="I40" s="3"/>
    </row>
    <row r="41" spans="1:11">
      <c r="A41" s="4"/>
      <c r="B41" s="4"/>
      <c r="C41" s="4"/>
      <c r="D41" s="4"/>
      <c r="E41" s="4"/>
      <c r="F41" s="4"/>
      <c r="G41" s="4"/>
      <c r="H41" s="4"/>
      <c r="I41" s="4"/>
    </row>
    <row r="42" spans="1:11">
      <c r="A42" s="3"/>
      <c r="B42" s="3"/>
      <c r="C42" s="3"/>
      <c r="D42" s="3"/>
      <c r="E42" s="3"/>
      <c r="F42" s="3"/>
      <c r="G42" s="3"/>
      <c r="H42" s="3"/>
      <c r="I42" s="3"/>
    </row>
    <row r="43" spans="1:11">
      <c r="A43" s="3"/>
      <c r="B43" s="3"/>
      <c r="C43" s="3"/>
      <c r="D43" s="3"/>
      <c r="E43" s="3"/>
      <c r="F43" s="3"/>
      <c r="G43" s="3"/>
      <c r="H43" s="3"/>
      <c r="I43" s="3"/>
    </row>
    <row r="44" spans="1:11">
      <c r="A44" s="3"/>
      <c r="B44" s="3"/>
      <c r="C44" s="3"/>
      <c r="D44" s="3"/>
      <c r="E44" s="3"/>
      <c r="F44" s="3"/>
      <c r="G44" s="3"/>
      <c r="H44" s="3"/>
      <c r="I44" s="3"/>
    </row>
    <row r="45" spans="1:11">
      <c r="A45" s="3"/>
      <c r="B45" s="3"/>
      <c r="C45" s="3"/>
      <c r="D45" s="3"/>
      <c r="E45" s="3"/>
      <c r="F45" s="3"/>
      <c r="G45" s="3"/>
      <c r="H45" s="3"/>
      <c r="I45" s="3"/>
    </row>
    <row r="46" spans="1:11">
      <c r="A46" s="3"/>
      <c r="B46" s="3"/>
      <c r="C46" s="3"/>
      <c r="D46" s="3"/>
      <c r="E46" s="3"/>
      <c r="F46" s="3"/>
      <c r="G46" s="3"/>
      <c r="H46" s="3"/>
      <c r="I46" s="3"/>
    </row>
    <row r="47" spans="1:11">
      <c r="A47" s="3"/>
      <c r="B47" s="3"/>
      <c r="C47" s="3"/>
      <c r="D47" s="3"/>
      <c r="E47" s="3"/>
      <c r="F47" s="3"/>
      <c r="G47" s="3"/>
      <c r="H47" s="3"/>
      <c r="I47" s="3"/>
    </row>
    <row r="48" spans="1:11">
      <c r="A48" s="7"/>
      <c r="B48" s="7"/>
      <c r="C48" s="7"/>
      <c r="D48" s="7"/>
      <c r="E48" s="7"/>
      <c r="F48" s="7"/>
      <c r="G48" s="7"/>
      <c r="H48" s="7"/>
      <c r="I48" s="7"/>
    </row>
    <row r="49" spans="1:9">
      <c r="A49" s="3"/>
      <c r="B49" s="3"/>
      <c r="C49" s="3"/>
      <c r="D49" s="3"/>
      <c r="E49" s="3"/>
      <c r="F49" s="3"/>
      <c r="G49" s="3"/>
      <c r="H49" s="3"/>
      <c r="I49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0" spans="1:9">
      <c r="A60" s="3"/>
      <c r="B60" s="3"/>
      <c r="C60" s="3"/>
      <c r="D60" s="3"/>
      <c r="E60" s="3"/>
      <c r="F60" s="3"/>
      <c r="G60" s="3"/>
      <c r="H60" s="3"/>
      <c r="I60" s="3"/>
    </row>
    <row r="61" spans="1:9">
      <c r="A61" s="4"/>
      <c r="B61" s="4"/>
      <c r="C61" s="4"/>
      <c r="D61" s="4"/>
      <c r="E61" s="4"/>
      <c r="F61" s="4"/>
      <c r="G61" s="4"/>
      <c r="H61" s="4"/>
      <c r="I61" s="4"/>
    </row>
    <row r="62" spans="1:9">
      <c r="A62" s="3"/>
      <c r="B62" s="3"/>
      <c r="C62" s="3"/>
      <c r="D62" s="3"/>
      <c r="E62" s="3"/>
      <c r="F62" s="3"/>
      <c r="G62" s="3"/>
      <c r="H62" s="3"/>
      <c r="I62" s="3"/>
    </row>
    <row r="63" spans="1:9">
      <c r="A63" s="6"/>
      <c r="B63" s="6"/>
      <c r="C63" s="6"/>
      <c r="D63" s="6"/>
      <c r="E63" s="6"/>
      <c r="F63" s="6"/>
      <c r="G63" s="6"/>
      <c r="H63" s="6"/>
      <c r="I63" s="6"/>
    </row>
    <row r="64" spans="1:9">
      <c r="A64" s="6"/>
      <c r="B64" s="6"/>
      <c r="C64" s="6"/>
      <c r="D64" s="6"/>
      <c r="E64" s="6"/>
      <c r="F64" s="6"/>
      <c r="G64" s="6"/>
      <c r="H64" s="6"/>
      <c r="I64" s="6"/>
    </row>
    <row r="65" spans="1:9">
      <c r="A65" s="6"/>
      <c r="B65" s="6"/>
      <c r="C65" s="6"/>
      <c r="D65" s="6"/>
      <c r="E65" s="6"/>
      <c r="F65" s="6"/>
      <c r="G65" s="6"/>
      <c r="H65" s="6"/>
      <c r="I65" s="6"/>
    </row>
    <row r="66" spans="1:9">
      <c r="A66" s="3"/>
      <c r="B66" s="3"/>
      <c r="C66" s="3"/>
      <c r="D66" s="3"/>
      <c r="E66" s="3"/>
      <c r="F66" s="3"/>
      <c r="G66" s="3"/>
      <c r="H66" s="3"/>
      <c r="I66" s="3"/>
    </row>
    <row r="67" spans="1:9">
      <c r="A67" s="4"/>
      <c r="B67" s="4"/>
      <c r="C67" s="4"/>
      <c r="D67" s="4"/>
      <c r="E67" s="4"/>
      <c r="F67" s="4"/>
      <c r="G67" s="4"/>
      <c r="H67" s="4"/>
      <c r="I67" s="4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3"/>
      <c r="B70" s="3"/>
      <c r="C70" s="3"/>
      <c r="D70" s="3"/>
      <c r="E70" s="3"/>
      <c r="F70" s="3"/>
      <c r="G70" s="3"/>
      <c r="H70" s="3"/>
      <c r="I70" s="3"/>
    </row>
    <row r="71" spans="1:9">
      <c r="A71" s="3"/>
      <c r="B71" s="3"/>
      <c r="C71" s="3"/>
      <c r="D71" s="3"/>
      <c r="E71" s="3"/>
      <c r="F71" s="3"/>
      <c r="G71" s="3"/>
      <c r="H71" s="3"/>
      <c r="I71" s="3"/>
    </row>
    <row r="72" spans="1:9">
      <c r="A72" s="3"/>
      <c r="B72" s="3"/>
      <c r="C72" s="3"/>
      <c r="D72" s="3"/>
      <c r="E72" s="3"/>
      <c r="F72" s="3"/>
      <c r="G72" s="3"/>
      <c r="H72" s="3"/>
      <c r="I72" s="3"/>
    </row>
    <row r="73" spans="1:9">
      <c r="A73" s="3"/>
      <c r="B73" s="3"/>
      <c r="C73" s="3"/>
      <c r="D73" s="3"/>
      <c r="E73" s="3"/>
      <c r="F73" s="3"/>
      <c r="G73" s="3"/>
      <c r="H73" s="3"/>
      <c r="I73" s="3"/>
    </row>
    <row r="74" spans="1:9">
      <c r="A74" s="3"/>
      <c r="B74" s="3"/>
      <c r="C74" s="3"/>
      <c r="D74" s="3"/>
      <c r="E74" s="3"/>
      <c r="F74" s="3"/>
      <c r="G74" s="3"/>
      <c r="H74" s="3"/>
      <c r="I74" s="3"/>
    </row>
    <row r="75" spans="1:9">
      <c r="A75" s="3"/>
      <c r="B75" s="3"/>
      <c r="C75" s="3"/>
      <c r="D75" s="3"/>
      <c r="E75" s="3"/>
      <c r="F75" s="3"/>
      <c r="G75" s="3"/>
      <c r="H75" s="3"/>
      <c r="I75" s="3"/>
    </row>
    <row r="76" spans="1:9">
      <c r="A76" s="3"/>
      <c r="B76" s="3"/>
      <c r="C76" s="3"/>
      <c r="D76" s="3"/>
      <c r="E76" s="3"/>
      <c r="F76" s="3"/>
      <c r="G76" s="3"/>
      <c r="H76" s="3"/>
      <c r="I76" s="3"/>
    </row>
    <row r="77" spans="1:9">
      <c r="A77" s="3"/>
      <c r="B77" s="3"/>
      <c r="C77" s="3"/>
      <c r="D77" s="3"/>
      <c r="E77" s="3"/>
      <c r="F77" s="3"/>
      <c r="G77" s="3"/>
      <c r="H77" s="3"/>
      <c r="I77" s="3"/>
    </row>
    <row r="78" spans="1:9">
      <c r="A78" s="3"/>
      <c r="B78" s="3"/>
      <c r="C78" s="3"/>
      <c r="D78" s="3"/>
      <c r="E78" s="3"/>
      <c r="F78" s="3"/>
      <c r="G78" s="3"/>
      <c r="H78" s="3"/>
      <c r="I78" s="3"/>
    </row>
    <row r="79" spans="1:9">
      <c r="A79" s="3"/>
      <c r="B79" s="3"/>
      <c r="C79" s="3"/>
      <c r="D79" s="3"/>
      <c r="E79" s="3"/>
      <c r="F79" s="3"/>
      <c r="G79" s="3"/>
      <c r="H79" s="3"/>
      <c r="I79" s="3"/>
    </row>
    <row r="80" spans="1:9">
      <c r="A80" s="3"/>
      <c r="B80" s="3"/>
      <c r="C80" s="3"/>
      <c r="D80" s="3"/>
      <c r="E80" s="3"/>
      <c r="F80" s="3"/>
      <c r="G80" s="3"/>
      <c r="H80" s="3"/>
      <c r="I80" s="3"/>
    </row>
    <row r="81" spans="1:9">
      <c r="A81" s="3"/>
      <c r="B81" s="3"/>
      <c r="C81" s="3"/>
      <c r="D81" s="3"/>
      <c r="E81" s="3"/>
      <c r="F81" s="3"/>
      <c r="G81" s="3"/>
      <c r="H81" s="3"/>
      <c r="I81" s="3"/>
    </row>
    <row r="82" spans="1:9">
      <c r="A82" s="3"/>
      <c r="B82" s="3"/>
      <c r="C82" s="3"/>
      <c r="D82" s="3"/>
      <c r="E82" s="3"/>
      <c r="F82" s="3"/>
      <c r="G82" s="3"/>
      <c r="H82" s="3"/>
      <c r="I82" s="3"/>
    </row>
    <row r="83" spans="1:9">
      <c r="A83" s="3"/>
      <c r="B83" s="3"/>
      <c r="C83" s="3"/>
      <c r="D83" s="3"/>
      <c r="E83" s="3"/>
      <c r="F83" s="3"/>
      <c r="G83" s="3"/>
      <c r="H83" s="3"/>
      <c r="I83" s="3"/>
    </row>
    <row r="84" spans="1:9">
      <c r="A84" s="3"/>
      <c r="B84" s="3"/>
      <c r="C84" s="3"/>
      <c r="D84" s="3"/>
      <c r="E84" s="3"/>
      <c r="F84" s="3"/>
      <c r="G84" s="3"/>
      <c r="H84" s="3"/>
      <c r="I84" s="3"/>
    </row>
    <row r="85" spans="1:9">
      <c r="A85" s="3"/>
      <c r="B85" s="3"/>
      <c r="C85" s="3"/>
      <c r="D85" s="3"/>
      <c r="E85" s="3"/>
      <c r="F85" s="3"/>
      <c r="G85" s="3"/>
      <c r="H85" s="3"/>
      <c r="I85" s="3"/>
    </row>
    <row r="86" spans="1:9">
      <c r="A86" s="3"/>
      <c r="B86" s="3"/>
      <c r="C86" s="3"/>
      <c r="D86" s="3"/>
      <c r="E86" s="3"/>
      <c r="F86" s="3"/>
      <c r="G86" s="3"/>
      <c r="H86" s="3"/>
      <c r="I86" s="3"/>
    </row>
    <row r="87" spans="1:9">
      <c r="A87" s="3"/>
      <c r="B87" s="3"/>
      <c r="C87" s="3"/>
      <c r="D87" s="3"/>
      <c r="E87" s="3"/>
      <c r="F87" s="3"/>
      <c r="G87" s="3"/>
      <c r="H87" s="3"/>
      <c r="I87" s="3"/>
    </row>
    <row r="88" spans="1:9">
      <c r="A88" s="3"/>
      <c r="B88" s="3"/>
      <c r="C88" s="3"/>
      <c r="D88" s="3"/>
      <c r="E88" s="3"/>
      <c r="F88" s="3"/>
      <c r="G88" s="3"/>
      <c r="H88" s="3"/>
      <c r="I88" s="3"/>
    </row>
    <row r="89" spans="1:9">
      <c r="A89" s="3"/>
      <c r="B89" s="3"/>
      <c r="C89" s="3"/>
      <c r="D89" s="3"/>
      <c r="E89" s="3"/>
      <c r="F89" s="3"/>
      <c r="G89" s="3"/>
      <c r="H89" s="3"/>
      <c r="I89" s="3"/>
    </row>
    <row r="90" spans="1:9">
      <c r="A90" s="3"/>
      <c r="B90" s="3"/>
      <c r="C90" s="3"/>
      <c r="D90" s="3"/>
      <c r="E90" s="3"/>
      <c r="F90" s="3"/>
      <c r="G90" s="3"/>
      <c r="H90" s="3"/>
      <c r="I90" s="3"/>
    </row>
    <row r="91" spans="1:9">
      <c r="A91" s="3"/>
      <c r="B91" s="3"/>
      <c r="C91" s="3"/>
      <c r="D91" s="3"/>
      <c r="E91" s="3"/>
      <c r="F91" s="3"/>
      <c r="G91" s="3"/>
      <c r="H91" s="3"/>
      <c r="I91" s="3"/>
    </row>
    <row r="92" spans="1:9">
      <c r="A92" s="3"/>
      <c r="B92" s="3"/>
      <c r="C92" s="3"/>
      <c r="D92" s="3"/>
      <c r="E92" s="3"/>
      <c r="F92" s="3"/>
      <c r="G92" s="3"/>
      <c r="H92" s="3"/>
      <c r="I92" s="3"/>
    </row>
    <row r="93" spans="1:9">
      <c r="A93" s="3"/>
      <c r="B93" s="3"/>
      <c r="C93" s="3"/>
      <c r="D93" s="3"/>
      <c r="E93" s="3"/>
      <c r="F93" s="3"/>
      <c r="G93" s="3"/>
      <c r="H93" s="3"/>
      <c r="I93" s="3"/>
    </row>
    <row r="94" spans="1:9">
      <c r="A94" s="3"/>
      <c r="B94" s="3"/>
      <c r="C94" s="3"/>
      <c r="D94" s="3"/>
      <c r="E94" s="3"/>
      <c r="F94" s="3"/>
      <c r="G94" s="3"/>
      <c r="H94" s="3"/>
      <c r="I94" s="3"/>
    </row>
    <row r="95" spans="1:9">
      <c r="A95" s="3"/>
      <c r="B95" s="3"/>
      <c r="C95" s="3"/>
      <c r="D95" s="3"/>
      <c r="E95" s="3"/>
      <c r="F95" s="3"/>
      <c r="G95" s="3"/>
      <c r="H95" s="3"/>
      <c r="I95" s="3"/>
    </row>
    <row r="96" spans="1:9">
      <c r="A96" s="3"/>
      <c r="B96" s="3"/>
      <c r="C96" s="3"/>
      <c r="D96" s="3"/>
      <c r="E96" s="3"/>
      <c r="F96" s="3"/>
      <c r="G96" s="3"/>
      <c r="H96" s="3"/>
      <c r="I96" s="3"/>
    </row>
    <row r="97" spans="1:9">
      <c r="A97" s="3"/>
      <c r="B97" s="3"/>
      <c r="C97" s="3"/>
      <c r="D97" s="3"/>
      <c r="E97" s="3"/>
      <c r="F97" s="3"/>
      <c r="G97" s="3"/>
      <c r="H97" s="3"/>
      <c r="I97" s="3"/>
    </row>
    <row r="98" spans="1:9">
      <c r="A98" s="3"/>
      <c r="B98" s="3"/>
      <c r="C98" s="3"/>
      <c r="D98" s="3"/>
      <c r="E98" s="3"/>
      <c r="F98" s="3"/>
      <c r="G98" s="3"/>
      <c r="H98" s="3"/>
      <c r="I98" s="3"/>
    </row>
    <row r="99" spans="1:9">
      <c r="A99" s="3"/>
      <c r="B99" s="3"/>
      <c r="C99" s="3"/>
      <c r="D99" s="3"/>
      <c r="E99" s="3"/>
      <c r="F99" s="3"/>
      <c r="G99" s="3"/>
      <c r="H99" s="3"/>
      <c r="I99" s="3"/>
    </row>
    <row r="100" spans="1:9">
      <c r="A100" s="3"/>
      <c r="B100" s="3"/>
      <c r="C100" s="3"/>
      <c r="D100" s="3"/>
      <c r="E100" s="3"/>
      <c r="F100" s="3"/>
      <c r="G100" s="3"/>
      <c r="H100" s="3"/>
      <c r="I100" s="3"/>
    </row>
    <row r="101" spans="1:9">
      <c r="A101" s="3"/>
      <c r="B101" s="3"/>
      <c r="C101" s="3"/>
      <c r="D101" s="3"/>
      <c r="E101" s="3"/>
      <c r="F101" s="3"/>
      <c r="G101" s="3"/>
      <c r="H101" s="3"/>
      <c r="I101" s="3"/>
    </row>
    <row r="102" spans="1:9">
      <c r="A102" s="3"/>
      <c r="B102" s="3"/>
      <c r="C102" s="3"/>
      <c r="D102" s="3"/>
      <c r="E102" s="3"/>
      <c r="F102" s="3"/>
      <c r="G102" s="3"/>
      <c r="H102" s="3"/>
      <c r="I102" s="3"/>
    </row>
    <row r="103" spans="1:9">
      <c r="A103" s="3"/>
      <c r="B103" s="3"/>
      <c r="C103" s="3"/>
      <c r="D103" s="3"/>
      <c r="E103" s="3"/>
      <c r="F103" s="3"/>
      <c r="G103" s="3"/>
      <c r="H103" s="3"/>
      <c r="I103" s="3"/>
    </row>
    <row r="104" spans="1:9">
      <c r="A104" s="3"/>
      <c r="B104" s="3"/>
      <c r="C104" s="3"/>
      <c r="D104" s="3"/>
      <c r="E104" s="3"/>
      <c r="F104" s="3"/>
      <c r="G104" s="3"/>
      <c r="H104" s="3"/>
      <c r="I104" s="3"/>
    </row>
    <row r="105" spans="1:9">
      <c r="A105" s="3"/>
      <c r="B105" s="3"/>
      <c r="C105" s="3"/>
      <c r="D105" s="3"/>
      <c r="E105" s="3"/>
      <c r="F105" s="3"/>
      <c r="G105" s="3"/>
      <c r="H105" s="3"/>
      <c r="I105" s="3"/>
    </row>
    <row r="106" spans="1:9">
      <c r="A106" s="3"/>
      <c r="B106" s="3"/>
      <c r="C106" s="3"/>
      <c r="D106" s="3"/>
      <c r="E106" s="3"/>
      <c r="F106" s="3"/>
      <c r="G106" s="3"/>
      <c r="H106" s="3"/>
      <c r="I106" s="3"/>
    </row>
    <row r="107" spans="1:9">
      <c r="A107" s="3"/>
      <c r="B107" s="3"/>
      <c r="C107" s="3"/>
      <c r="D107" s="3"/>
      <c r="E107" s="3"/>
      <c r="F107" s="3"/>
      <c r="G107" s="3"/>
      <c r="H107" s="3"/>
      <c r="I107" s="3"/>
    </row>
    <row r="108" spans="1:9">
      <c r="A108" s="3"/>
      <c r="B108" s="3"/>
      <c r="C108" s="3"/>
      <c r="D108" s="3"/>
      <c r="E108" s="3"/>
      <c r="F108" s="3"/>
      <c r="G108" s="3"/>
      <c r="H108" s="3"/>
      <c r="I108" s="3"/>
    </row>
    <row r="109" spans="1:9">
      <c r="A109" s="3"/>
      <c r="B109" s="3"/>
      <c r="C109" s="3"/>
      <c r="D109" s="3"/>
      <c r="E109" s="3"/>
      <c r="F109" s="3"/>
      <c r="G109" s="3"/>
      <c r="H109" s="3"/>
      <c r="I109" s="3"/>
    </row>
    <row r="110" spans="1:9">
      <c r="A110" s="3"/>
      <c r="B110" s="3"/>
      <c r="C110" s="3"/>
      <c r="D110" s="3"/>
      <c r="E110" s="3"/>
      <c r="F110" s="3"/>
      <c r="G110" s="3"/>
      <c r="H110" s="3"/>
      <c r="I110" s="3"/>
    </row>
    <row r="111" spans="1:9">
      <c r="A111" s="3"/>
      <c r="B111" s="3"/>
      <c r="C111" s="3"/>
      <c r="D111" s="3"/>
      <c r="E111" s="3"/>
      <c r="F111" s="3"/>
      <c r="G111" s="3"/>
      <c r="H111" s="3"/>
      <c r="I111" s="3"/>
    </row>
    <row r="112" spans="1:9">
      <c r="A112" s="3"/>
      <c r="B112" s="3"/>
      <c r="C112" s="3"/>
      <c r="D112" s="3"/>
      <c r="E112" s="3"/>
      <c r="F112" s="3"/>
      <c r="G112" s="3"/>
      <c r="H112" s="3"/>
      <c r="I112" s="3"/>
    </row>
    <row r="113" spans="1:9">
      <c r="A113" s="3"/>
      <c r="B113" s="3"/>
      <c r="C113" s="3"/>
      <c r="D113" s="3"/>
      <c r="E113" s="3"/>
      <c r="F113" s="3"/>
      <c r="G113" s="3"/>
      <c r="H113" s="3"/>
      <c r="I113" s="3"/>
    </row>
    <row r="114" spans="1:9">
      <c r="A114" s="3"/>
      <c r="B114" s="3"/>
      <c r="C114" s="3"/>
      <c r="D114" s="3"/>
      <c r="E114" s="3"/>
      <c r="F114" s="3"/>
      <c r="G114" s="3"/>
      <c r="H114" s="3"/>
      <c r="I114" s="3"/>
    </row>
    <row r="115" spans="1:9">
      <c r="A115" s="3"/>
      <c r="B115" s="3"/>
      <c r="C115" s="3"/>
      <c r="D115" s="3"/>
      <c r="E115" s="3"/>
      <c r="F115" s="3"/>
      <c r="G115" s="3"/>
      <c r="H115" s="3"/>
      <c r="I115" s="3"/>
    </row>
    <row r="116" spans="1:9">
      <c r="A116" s="3"/>
      <c r="B116" s="3"/>
      <c r="C116" s="3"/>
      <c r="D116" s="3"/>
      <c r="E116" s="3"/>
      <c r="F116" s="3"/>
      <c r="G116" s="3"/>
      <c r="H116" s="3"/>
      <c r="I116" s="3"/>
    </row>
    <row r="117" spans="1:9">
      <c r="A117" s="3"/>
      <c r="B117" s="3"/>
      <c r="C117" s="3"/>
      <c r="D117" s="3"/>
      <c r="E117" s="3"/>
      <c r="F117" s="3"/>
      <c r="G117" s="3"/>
      <c r="H117" s="3"/>
      <c r="I117" s="3"/>
    </row>
    <row r="118" spans="1:9">
      <c r="A118" s="3"/>
      <c r="B118" s="3"/>
      <c r="C118" s="3"/>
      <c r="D118" s="3"/>
      <c r="E118" s="3"/>
      <c r="F118" s="3"/>
      <c r="G118" s="3"/>
      <c r="H118" s="3"/>
      <c r="I118" s="3"/>
    </row>
    <row r="119" spans="1:9">
      <c r="A119" s="3"/>
      <c r="B119" s="3"/>
      <c r="C119" s="3"/>
      <c r="D119" s="3"/>
      <c r="E119" s="3"/>
      <c r="F119" s="3"/>
      <c r="G119" s="3"/>
      <c r="H119" s="3"/>
      <c r="I119" s="3"/>
    </row>
    <row r="120" spans="1:9">
      <c r="A120" s="3"/>
      <c r="B120" s="3"/>
      <c r="C120" s="3"/>
      <c r="D120" s="3"/>
      <c r="E120" s="3"/>
      <c r="F120" s="3"/>
      <c r="G120" s="3"/>
      <c r="H120" s="3"/>
      <c r="I120" s="3"/>
    </row>
    <row r="121" spans="1:9">
      <c r="A121" s="3"/>
      <c r="B121" s="3"/>
      <c r="C121" s="3"/>
      <c r="D121" s="3"/>
      <c r="E121" s="3"/>
      <c r="F121" s="3"/>
      <c r="G121" s="3"/>
      <c r="H121" s="3"/>
      <c r="I121" s="3"/>
    </row>
    <row r="122" spans="1:9">
      <c r="A122" s="3"/>
      <c r="B122" s="3"/>
      <c r="C122" s="3"/>
      <c r="D122" s="3"/>
      <c r="E122" s="3"/>
      <c r="F122" s="3"/>
      <c r="G122" s="3"/>
      <c r="H122" s="3"/>
      <c r="I122" s="3"/>
    </row>
    <row r="123" spans="1:9">
      <c r="A123" s="3"/>
      <c r="B123" s="3"/>
      <c r="C123" s="3"/>
      <c r="D123" s="3"/>
      <c r="E123" s="3"/>
      <c r="F123" s="3"/>
      <c r="G123" s="3"/>
      <c r="H123" s="3"/>
      <c r="I123" s="3"/>
    </row>
    <row r="124" spans="1:9">
      <c r="A124" s="3"/>
      <c r="B124" s="3"/>
      <c r="C124" s="3"/>
      <c r="D124" s="3"/>
      <c r="E124" s="3"/>
      <c r="F124" s="3"/>
      <c r="G124" s="3"/>
      <c r="H124" s="3"/>
      <c r="I124" s="3"/>
    </row>
    <row r="125" spans="1:9">
      <c r="A125" s="3"/>
      <c r="B125" s="3"/>
      <c r="C125" s="3"/>
      <c r="D125" s="3"/>
      <c r="E125" s="3"/>
      <c r="F125" s="3"/>
      <c r="G125" s="3"/>
      <c r="H125" s="3"/>
      <c r="I125" s="3"/>
    </row>
    <row r="126" spans="1:9">
      <c r="A126" s="3"/>
      <c r="B126" s="3"/>
      <c r="C126" s="3"/>
      <c r="D126" s="3"/>
      <c r="E126" s="3"/>
      <c r="F126" s="3"/>
      <c r="G126" s="3"/>
      <c r="H126" s="3"/>
      <c r="I126" s="3"/>
    </row>
    <row r="127" spans="1:9">
      <c r="A127" s="3"/>
      <c r="B127" s="3"/>
      <c r="C127" s="3"/>
      <c r="D127" s="3"/>
      <c r="E127" s="3"/>
      <c r="F127" s="3"/>
      <c r="G127" s="3"/>
      <c r="H127" s="3"/>
      <c r="I127" s="3"/>
    </row>
    <row r="128" spans="1:9">
      <c r="A128" s="3"/>
      <c r="B128" s="3"/>
      <c r="C128" s="3"/>
      <c r="D128" s="3"/>
      <c r="E128" s="3"/>
      <c r="F128" s="3"/>
      <c r="G128" s="3"/>
      <c r="H128" s="3"/>
      <c r="I128" s="3"/>
    </row>
    <row r="129" spans="1:9">
      <c r="A129" s="3"/>
      <c r="B129" s="3"/>
      <c r="C129" s="3"/>
      <c r="D129" s="3"/>
      <c r="E129" s="3"/>
      <c r="F129" s="3"/>
      <c r="G129" s="3"/>
      <c r="H129" s="3"/>
      <c r="I129" s="3"/>
    </row>
    <row r="130" spans="1:9">
      <c r="A130" s="3"/>
      <c r="B130" s="3"/>
      <c r="C130" s="3"/>
      <c r="D130" s="3"/>
      <c r="E130" s="3"/>
      <c r="F130" s="3"/>
      <c r="G130" s="3"/>
      <c r="H130" s="3"/>
      <c r="I130" s="3"/>
    </row>
    <row r="131" spans="1:9">
      <c r="A131" s="3"/>
      <c r="B131" s="3"/>
      <c r="C131" s="3"/>
      <c r="D131" s="3"/>
      <c r="E131" s="3"/>
      <c r="F131" s="3"/>
      <c r="G131" s="3"/>
      <c r="H131" s="3"/>
      <c r="I131" s="3"/>
    </row>
    <row r="132" spans="1:9">
      <c r="A132" s="3"/>
      <c r="B132" s="3"/>
      <c r="C132" s="3"/>
      <c r="D132" s="3"/>
      <c r="E132" s="3"/>
      <c r="F132" s="3"/>
      <c r="G132" s="3"/>
      <c r="H132" s="3"/>
      <c r="I132" s="3"/>
    </row>
  </sheetData>
  <mergeCells count="155">
    <mergeCell ref="A1:I1"/>
    <mergeCell ref="A4:A8"/>
    <mergeCell ref="B4:B8"/>
    <mergeCell ref="C4:C8"/>
    <mergeCell ref="E4:E8"/>
    <mergeCell ref="F4:F8"/>
    <mergeCell ref="G4:G8"/>
    <mergeCell ref="H4:H8"/>
    <mergeCell ref="I4:I8"/>
    <mergeCell ref="D4:D8"/>
    <mergeCell ref="K4:K8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K29:K30"/>
    <mergeCell ref="F13:F14"/>
    <mergeCell ref="G13:G14"/>
    <mergeCell ref="J9:J10"/>
    <mergeCell ref="K9:K10"/>
    <mergeCell ref="H13:H14"/>
    <mergeCell ref="I13:I14"/>
    <mergeCell ref="J13:J14"/>
    <mergeCell ref="K13:K14"/>
    <mergeCell ref="A9:A10"/>
    <mergeCell ref="B9:B10"/>
    <mergeCell ref="C9:C10"/>
    <mergeCell ref="E9:E10"/>
    <mergeCell ref="F9:F10"/>
    <mergeCell ref="J31:J32"/>
    <mergeCell ref="A31:A32"/>
    <mergeCell ref="B31:B32"/>
    <mergeCell ref="C31:C32"/>
    <mergeCell ref="E31:E32"/>
    <mergeCell ref="F31:F32"/>
    <mergeCell ref="D31:D32"/>
    <mergeCell ref="D33:D34"/>
    <mergeCell ref="J4:J8"/>
    <mergeCell ref="G9:G10"/>
    <mergeCell ref="H9:H10"/>
    <mergeCell ref="I9:I10"/>
    <mergeCell ref="D9:D10"/>
    <mergeCell ref="J11:J12"/>
    <mergeCell ref="D11:D12"/>
    <mergeCell ref="J33:J34"/>
    <mergeCell ref="K33:K34"/>
    <mergeCell ref="K31:K32"/>
    <mergeCell ref="K11:K12"/>
    <mergeCell ref="J17:J18"/>
    <mergeCell ref="K17:K18"/>
    <mergeCell ref="H21:H22"/>
    <mergeCell ref="I21:I22"/>
    <mergeCell ref="J21:J22"/>
    <mergeCell ref="K21:K22"/>
    <mergeCell ref="G19:G20"/>
    <mergeCell ref="H19:H20"/>
    <mergeCell ref="I19:I20"/>
    <mergeCell ref="J19:J20"/>
    <mergeCell ref="K19:K20"/>
    <mergeCell ref="H27:H28"/>
    <mergeCell ref="I27:I28"/>
    <mergeCell ref="E33:E34"/>
    <mergeCell ref="F33:F34"/>
    <mergeCell ref="G31:G32"/>
    <mergeCell ref="H31:H32"/>
    <mergeCell ref="I31:I32"/>
    <mergeCell ref="G33:G34"/>
    <mergeCell ref="H33:H34"/>
    <mergeCell ref="I33:I34"/>
    <mergeCell ref="A17:A18"/>
    <mergeCell ref="B17:B18"/>
    <mergeCell ref="C17:C18"/>
    <mergeCell ref="E17:E18"/>
    <mergeCell ref="F17:F18"/>
    <mergeCell ref="G17:G18"/>
    <mergeCell ref="H17:H18"/>
    <mergeCell ref="I17:I18"/>
    <mergeCell ref="A21:A22"/>
    <mergeCell ref="B21:B22"/>
    <mergeCell ref="C21:C22"/>
    <mergeCell ref="E21:E22"/>
    <mergeCell ref="F21:F22"/>
    <mergeCell ref="G21:G22"/>
    <mergeCell ref="A33:A34"/>
    <mergeCell ref="B33:B34"/>
    <mergeCell ref="C33:C34"/>
    <mergeCell ref="A11:A12"/>
    <mergeCell ref="B11:B12"/>
    <mergeCell ref="C11:C12"/>
    <mergeCell ref="J15:J16"/>
    <mergeCell ref="K15:K16"/>
    <mergeCell ref="A15:A16"/>
    <mergeCell ref="B15:B16"/>
    <mergeCell ref="C15:C16"/>
    <mergeCell ref="E15:E16"/>
    <mergeCell ref="F15:F16"/>
    <mergeCell ref="D13:D14"/>
    <mergeCell ref="D15:D16"/>
    <mergeCell ref="A13:A14"/>
    <mergeCell ref="B13:B14"/>
    <mergeCell ref="C13:C14"/>
    <mergeCell ref="E13:E14"/>
    <mergeCell ref="G15:G16"/>
    <mergeCell ref="H15:H16"/>
    <mergeCell ref="I15:I16"/>
    <mergeCell ref="E11:E12"/>
    <mergeCell ref="F11:F12"/>
    <mergeCell ref="G11:G12"/>
    <mergeCell ref="H11:H12"/>
    <mergeCell ref="I11:I12"/>
    <mergeCell ref="A19:A20"/>
    <mergeCell ref="B19:B20"/>
    <mergeCell ref="C19:C20"/>
    <mergeCell ref="E19:E20"/>
    <mergeCell ref="F19:F20"/>
    <mergeCell ref="A25:A26"/>
    <mergeCell ref="B25:B26"/>
    <mergeCell ref="C25:C26"/>
    <mergeCell ref="E25:E26"/>
    <mergeCell ref="F25:F26"/>
    <mergeCell ref="F27:F28"/>
    <mergeCell ref="C23:C24"/>
    <mergeCell ref="E23:E24"/>
    <mergeCell ref="F23:F24"/>
    <mergeCell ref="G27:G28"/>
    <mergeCell ref="A23:A24"/>
    <mergeCell ref="B23:B24"/>
    <mergeCell ref="J27:J28"/>
    <mergeCell ref="K27:K28"/>
    <mergeCell ref="G25:G26"/>
    <mergeCell ref="H25:H26"/>
    <mergeCell ref="I25:I26"/>
    <mergeCell ref="J25:J26"/>
    <mergeCell ref="K25:K26"/>
    <mergeCell ref="G23:G24"/>
    <mergeCell ref="H23:H24"/>
    <mergeCell ref="I23:I24"/>
    <mergeCell ref="J23:J24"/>
    <mergeCell ref="K23:K24"/>
    <mergeCell ref="A27:A28"/>
    <mergeCell ref="B27:B28"/>
    <mergeCell ref="D17:D18"/>
    <mergeCell ref="D19:D20"/>
    <mergeCell ref="D21:D22"/>
    <mergeCell ref="D23:D24"/>
    <mergeCell ref="D25:D26"/>
    <mergeCell ref="D27:D28"/>
    <mergeCell ref="D29:D30"/>
    <mergeCell ref="C27:C28"/>
    <mergeCell ref="E27:E28"/>
  </mergeCells>
  <pageMargins left="0.56000000000000005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SGSTfdsSEFDS123445</dc:creator>
  <cp:lastModifiedBy>Admin</cp:lastModifiedBy>
  <cp:lastPrinted>2014-03-07T06:48:34Z</cp:lastPrinted>
  <dcterms:created xsi:type="dcterms:W3CDTF">2013-07-10T07:31:39Z</dcterms:created>
  <dcterms:modified xsi:type="dcterms:W3CDTF">2016-02-25T11:49:58Z</dcterms:modified>
</cp:coreProperties>
</file>